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qu33n\Desktop\Library for Web\"/>
    </mc:Choice>
  </mc:AlternateContent>
  <xr:revisionPtr revIDLastSave="0" documentId="8_{77BEFA7B-C063-4137-A4BB-A9024B373560}" xr6:coauthVersionLast="47" xr6:coauthVersionMax="47" xr10:uidLastSave="{00000000-0000-0000-0000-000000000000}"/>
  <bookViews>
    <workbookView xWindow="1536" yWindow="840" windowWidth="13692" windowHeight="12120" xr2:uid="{00000000-000D-0000-FFFF-FFFF00000000}"/>
  </bookViews>
  <sheets>
    <sheet name="Sheet 1" sheetId="1" r:id="rId1"/>
    <sheet name="Sheet 2" sheetId="2" r:id="rId2"/>
  </sheets>
  <calcPr calcId="191029"/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M24" i="1"/>
  <c r="E24" i="1"/>
  <c r="M22" i="1"/>
  <c r="L22" i="1"/>
  <c r="K22" i="1"/>
  <c r="J22" i="1"/>
  <c r="I22" i="1"/>
  <c r="H22" i="1"/>
  <c r="G22" i="1"/>
  <c r="F22" i="1"/>
  <c r="E22" i="1"/>
  <c r="D22" i="1"/>
  <c r="C22" i="1"/>
  <c r="B22" i="1"/>
  <c r="N22" i="1" s="1"/>
  <c r="M14" i="1"/>
  <c r="L14" i="1"/>
  <c r="L24" i="1" s="1"/>
  <c r="K14" i="1"/>
  <c r="K24" i="1" s="1"/>
  <c r="J14" i="1"/>
  <c r="J24" i="1" s="1"/>
  <c r="I14" i="1"/>
  <c r="I24" i="1" s="1"/>
  <c r="H14" i="1"/>
  <c r="H24" i="1" s="1"/>
  <c r="G14" i="1"/>
  <c r="G24" i="1" s="1"/>
  <c r="F14" i="1"/>
  <c r="F24" i="1" s="1"/>
  <c r="E14" i="1"/>
  <c r="D14" i="1"/>
  <c r="D24" i="1" s="1"/>
  <c r="C14" i="1"/>
  <c r="C24" i="1" s="1"/>
  <c r="B14" i="1"/>
  <c r="N14" i="1" s="1"/>
  <c r="B24" i="1" l="1"/>
  <c r="B39" i="1" l="1"/>
  <c r="C5" i="1" s="1"/>
  <c r="C39" i="1" s="1"/>
  <c r="D5" i="1" s="1"/>
  <c r="D39" i="1" s="1"/>
  <c r="E5" i="1" s="1"/>
  <c r="E39" i="1" s="1"/>
  <c r="F5" i="1" s="1"/>
  <c r="F39" i="1" s="1"/>
  <c r="G5" i="1" s="1"/>
  <c r="G39" i="1" s="1"/>
  <c r="H5" i="1" s="1"/>
  <c r="H39" i="1" s="1"/>
  <c r="I5" i="1" s="1"/>
  <c r="I39" i="1" s="1"/>
  <c r="J5" i="1" s="1"/>
  <c r="J39" i="1" s="1"/>
  <c r="K5" i="1" s="1"/>
  <c r="K39" i="1" s="1"/>
  <c r="L5" i="1" s="1"/>
  <c r="L39" i="1" s="1"/>
  <c r="M5" i="1" s="1"/>
  <c r="M39" i="1" s="1"/>
  <c r="N5" i="1" s="1"/>
  <c r="N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13" authorId="0" shapeId="0" xr:uid="{00000000-0006-0000-0000-000001000000}">
      <text>
        <r>
          <rPr>
            <sz val="11"/>
            <color indexed="8"/>
            <rFont val="Helvetica Neue"/>
          </rPr>
          <t>Author:
Check refused by Win K from when she paid the groups rent</t>
        </r>
      </text>
    </comment>
  </commentList>
</comments>
</file>

<file path=xl/sharedStrings.xml><?xml version="1.0" encoding="utf-8"?>
<sst xmlns="http://schemas.openxmlformats.org/spreadsheetml/2006/main" count="54" uniqueCount="43">
  <si>
    <t>Sample Group Financial Statement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</si>
  <si>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</si>
  <si>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</si>
  <si>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</si>
  <si>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</si>
  <si>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</si>
  <si>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</si>
  <si>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</si>
  <si>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</si>
  <si>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</si>
  <si>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</si>
  <si>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</si>
  <si>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</si>
  <si>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</si>
  <si>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</si>
  <si>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Balance Forward</t>
  </si>
  <si>
    <t>Seventh Tradition</t>
  </si>
  <si>
    <t>Week 1</t>
  </si>
  <si>
    <t>Week 2</t>
  </si>
  <si>
    <t>Week 3</t>
  </si>
  <si>
    <t>Week 4</t>
  </si>
  <si>
    <t>Week 5</t>
  </si>
  <si>
    <t>--</t>
  </si>
  <si>
    <t>Other (interest, etc)</t>
  </si>
  <si>
    <t>Sub total</t>
  </si>
  <si>
    <t>Literature sales</t>
  </si>
  <si>
    <t>Total revenue</t>
  </si>
  <si>
    <t>Expenses</t>
  </si>
  <si>
    <t>Rent</t>
  </si>
  <si>
    <t>Coffee supplies</t>
  </si>
  <si>
    <t>Literature</t>
  </si>
  <si>
    <t>Birthday cards,etc.</t>
  </si>
  <si>
    <t>GSR travel</t>
  </si>
  <si>
    <t>Misc</t>
  </si>
  <si>
    <t>Central Office</t>
  </si>
  <si>
    <t>District</t>
  </si>
  <si>
    <t>Area 79 - BCYukon</t>
  </si>
  <si>
    <t>GSB - New York</t>
  </si>
  <si>
    <t>Total expenses</t>
  </si>
  <si>
    <t>Month end balance</t>
  </si>
  <si>
    <t>Prudent reserve</t>
  </si>
  <si>
    <t>is included in the above figures</t>
  </si>
  <si>
    <t>It is based on 3 months rent plus GSR travel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</si>
</sst>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6">
    <font>
      <sz val="10"/>
      <color indexed="8"/>
      <name val="Helvetica Neue"/>
    </font>
    <font>
      <b/>
      <sz val="10"/>
      <color indexed="8"/>
      <name val="Helvetica Neue"/>
    </font>
    <font>
      <b/>
      <i/>
      <sz val="10"/>
      <color indexed="8"/>
      <name val="Helvetica Neue"/>
    </font>
    <font>
      <sz val="11"/>
      <color indexed="8"/>
      <name val="Helvetica Neue"/>
    </font>
    <font>
      <u/>
      <sz val="10"/>
      <color indexed="8"/>
      <name val="Helvetica Neue"/>
    </font>
    <font>
      <sz val="10"/>
      <color indexed="8"/>
      <name val="Helvetica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1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49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49" fontId="2" fillId="0" borderId="7" xfId="0" applyNumberFormat="1" applyFont="1" applyBorder="1" applyAlignment="1">
      <alignment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vertical="top"/>
    </xf>
    <xf numFmtId="164" fontId="0" fillId="0" borderId="8" xfId="0" applyNumberFormat="1" applyBorder="1" applyAlignment="1">
      <alignment vertical="top"/>
    </xf>
    <xf numFmtId="164" fontId="0" fillId="0" borderId="9" xfId="0" applyNumberFormat="1" applyBorder="1" applyAlignment="1">
      <alignment vertical="top"/>
    </xf>
    <xf numFmtId="49" fontId="0" fillId="0" borderId="7" xfId="0" applyNumberFormat="1" applyBorder="1" applyAlignment="1">
      <alignment vertical="top"/>
    </xf>
    <xf numFmtId="49" fontId="0" fillId="0" borderId="8" xfId="0" applyNumberFormat="1" applyBorder="1" applyAlignment="1">
      <alignment horizontal="center" vertical="top"/>
    </xf>
    <xf numFmtId="164" fontId="0" fillId="0" borderId="8" xfId="0" applyNumberFormat="1" applyBorder="1" applyAlignment="1">
      <alignment horizontal="right" vertical="top"/>
    </xf>
    <xf numFmtId="49" fontId="0" fillId="0" borderId="7" xfId="0" applyNumberFormat="1" applyBorder="1" applyAlignment="1">
      <alignment horizontal="right" vertical="top"/>
    </xf>
    <xf numFmtId="49" fontId="1" fillId="0" borderId="7" xfId="0" applyNumberFormat="1" applyFont="1" applyBorder="1" applyAlignment="1">
      <alignment horizontal="right" vertical="top"/>
    </xf>
    <xf numFmtId="164" fontId="4" fillId="0" borderId="9" xfId="0" applyNumberFormat="1" applyFont="1" applyBorder="1" applyAlignment="1">
      <alignment vertical="top"/>
    </xf>
    <xf numFmtId="8" fontId="0" fillId="0" borderId="8" xfId="0" applyNumberFormat="1" applyBorder="1" applyAlignment="1">
      <alignment vertical="top"/>
    </xf>
    <xf numFmtId="49" fontId="0" fillId="0" borderId="8" xfId="0" applyNumberFormat="1" applyBorder="1" applyAlignment="1">
      <alignment vertical="top"/>
    </xf>
    <xf numFmtId="0" fontId="5" fillId="0" borderId="7" xfId="0" applyFont="1" applyBorder="1" applyAlignment="1">
      <alignment horizontal="left"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AEAEA"/>
      <rgbColor rgb="FFE3E3E3"/>
      <rgbColor rgb="FFF4F4F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workbookViewId="0"/>
  </sheetViews>
  <sheetFormatPr defaultColWidth="16.44140625" defaultRowHeight="13.95" customHeight="1"/>
  <cols>
    <col min="1" max="1" width="16.44140625" style="1" customWidth="1"/>
    <col min="2" max="2" width="14.5546875" style="1" customWidth="1"/>
    <col min="3" max="14" width="12" style="1" customWidth="1"/>
    <col min="15" max="15" width="16.44140625" style="1" customWidth="1"/>
    <col min="16" max="16384" width="16.44140625" style="1"/>
  </cols>
  <sheetData>
    <row r="1" spans="1:14" ht="13.9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13.8" customHeight="1">
      <c r="A2" s="5"/>
      <c r="B2" s="6"/>
      <c r="C2" s="6"/>
      <c r="D2" s="6"/>
      <c r="E2" s="6"/>
      <c r="F2" s="7" t="s">
        <v>0</v>
      </c>
      <c r="G2" s="8"/>
      <c r="H2" s="8"/>
      <c r="I2" s="8"/>
      <c r="J2" s="6"/>
      <c r="K2" s="6"/>
      <c r="L2" s="6"/>
      <c r="M2" s="6"/>
      <c r="N2" s="9"/>
    </row>
    <row r="3" spans="1:14" ht="13.6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4" ht="13.65" customHeight="1">
      <c r="A4" s="13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5" t="s">
        <v>14</v>
      </c>
    </row>
    <row r="5" spans="1:14" ht="13.65" customHeight="1">
      <c r="A5" s="16" t="s">
        <v>15</v>
      </c>
      <c r="B5" s="17">
        <v>854.31</v>
      </c>
      <c r="C5" s="17">
        <f t="shared" ref="C5:N5" si="0">B39</f>
        <v>920.61999999999989</v>
      </c>
      <c r="D5" s="17">
        <f t="shared" si="0"/>
        <v>760.03</v>
      </c>
      <c r="E5" s="17">
        <f t="shared" si="0"/>
        <v>829.54</v>
      </c>
      <c r="F5" s="17">
        <f t="shared" si="0"/>
        <v>662.55</v>
      </c>
      <c r="G5" s="17">
        <f t="shared" si="0"/>
        <v>844.20999999999992</v>
      </c>
      <c r="H5" s="17">
        <f t="shared" si="0"/>
        <v>515.37999999999988</v>
      </c>
      <c r="I5" s="17">
        <f t="shared" si="0"/>
        <v>648.7199999999998</v>
      </c>
      <c r="J5" s="17">
        <f t="shared" si="0"/>
        <v>713.02999999999975</v>
      </c>
      <c r="K5" s="17">
        <f t="shared" si="0"/>
        <v>813.77999999999975</v>
      </c>
      <c r="L5" s="17">
        <f t="shared" si="0"/>
        <v>525.15999999999974</v>
      </c>
      <c r="M5" s="17">
        <f t="shared" si="0"/>
        <v>610.95999999999981</v>
      </c>
      <c r="N5" s="18">
        <f t="shared" si="0"/>
        <v>741.15999999999974</v>
      </c>
    </row>
    <row r="6" spans="1:14" ht="13.6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</row>
    <row r="7" spans="1:14" ht="13.65" customHeight="1">
      <c r="A7" s="16" t="s">
        <v>16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14" ht="13.65" customHeight="1">
      <c r="A8" s="19" t="s">
        <v>17</v>
      </c>
      <c r="B8" s="11"/>
      <c r="C8" s="17">
        <v>47.6</v>
      </c>
      <c r="D8" s="17">
        <v>23.21</v>
      </c>
      <c r="E8" s="17">
        <v>22.75</v>
      </c>
      <c r="F8" s="17">
        <v>50.1</v>
      </c>
      <c r="G8" s="17">
        <v>38.24</v>
      </c>
      <c r="H8" s="17">
        <v>24.9</v>
      </c>
      <c r="I8" s="17">
        <v>13.51</v>
      </c>
      <c r="J8" s="17">
        <v>36.700000000000003</v>
      </c>
      <c r="K8" s="17">
        <v>39.200000000000003</v>
      </c>
      <c r="L8" s="17">
        <v>26.71</v>
      </c>
      <c r="M8" s="17">
        <v>34.68</v>
      </c>
      <c r="N8" s="12"/>
    </row>
    <row r="9" spans="1:14" ht="13.65" customHeight="1">
      <c r="A9" s="19" t="s">
        <v>18</v>
      </c>
      <c r="B9" s="17">
        <v>0</v>
      </c>
      <c r="C9" s="17">
        <v>32.4</v>
      </c>
      <c r="D9" s="17">
        <v>43.34</v>
      </c>
      <c r="E9" s="17">
        <v>44.39</v>
      </c>
      <c r="F9" s="17">
        <v>36.01</v>
      </c>
      <c r="G9" s="17">
        <v>28.25</v>
      </c>
      <c r="H9" s="17">
        <v>49.41</v>
      </c>
      <c r="I9" s="17">
        <v>21.3</v>
      </c>
      <c r="J9" s="17">
        <v>38.6</v>
      </c>
      <c r="K9" s="17">
        <v>11.5</v>
      </c>
      <c r="L9" s="17">
        <v>46.1</v>
      </c>
      <c r="M9" s="17">
        <v>43.37</v>
      </c>
      <c r="N9" s="12"/>
    </row>
    <row r="10" spans="1:14" ht="13.65" customHeight="1">
      <c r="A10" s="19" t="s">
        <v>19</v>
      </c>
      <c r="B10" s="17">
        <v>48.56</v>
      </c>
      <c r="C10" s="17">
        <v>30.01</v>
      </c>
      <c r="D10" s="17">
        <v>32.25</v>
      </c>
      <c r="E10" s="17">
        <v>30.57</v>
      </c>
      <c r="F10" s="17">
        <v>43.42</v>
      </c>
      <c r="G10" s="17">
        <v>27.81</v>
      </c>
      <c r="H10" s="17">
        <v>50.77</v>
      </c>
      <c r="I10" s="17">
        <v>21.05</v>
      </c>
      <c r="J10" s="17">
        <v>33.049999999999997</v>
      </c>
      <c r="K10" s="17">
        <v>44.25</v>
      </c>
      <c r="L10" s="17">
        <v>28.82</v>
      </c>
      <c r="M10" s="17">
        <v>64.959999999999994</v>
      </c>
      <c r="N10" s="12"/>
    </row>
    <row r="11" spans="1:14" ht="13.65" customHeight="1">
      <c r="A11" s="19" t="s">
        <v>20</v>
      </c>
      <c r="B11" s="17">
        <v>38.950000000000003</v>
      </c>
      <c r="C11" s="17">
        <v>66.7</v>
      </c>
      <c r="D11" s="17">
        <v>43.67</v>
      </c>
      <c r="E11" s="17">
        <v>31.99</v>
      </c>
      <c r="F11" s="17">
        <v>52.09</v>
      </c>
      <c r="G11" s="17">
        <v>33.880000000000003</v>
      </c>
      <c r="H11" s="17">
        <v>40.75</v>
      </c>
      <c r="I11" s="17">
        <v>50.95</v>
      </c>
      <c r="J11" s="17">
        <v>29.4</v>
      </c>
      <c r="K11" s="17">
        <v>30.15</v>
      </c>
      <c r="L11" s="17">
        <v>39.67</v>
      </c>
      <c r="M11" s="17">
        <v>22.25</v>
      </c>
      <c r="N11" s="12"/>
    </row>
    <row r="12" spans="1:14" ht="13.65" customHeight="1">
      <c r="A12" s="19" t="s">
        <v>21</v>
      </c>
      <c r="B12" s="17">
        <v>28.8</v>
      </c>
      <c r="C12" s="17">
        <v>0.02</v>
      </c>
      <c r="D12" s="20" t="s">
        <v>22</v>
      </c>
      <c r="E12" s="17">
        <v>53.3</v>
      </c>
      <c r="F12" s="20" t="s">
        <v>22</v>
      </c>
      <c r="G12" s="20" t="s">
        <v>22</v>
      </c>
      <c r="H12" s="21">
        <v>41.21</v>
      </c>
      <c r="I12" s="20" t="s">
        <v>22</v>
      </c>
      <c r="J12" s="20" t="s">
        <v>22</v>
      </c>
      <c r="K12" s="17">
        <v>47.77</v>
      </c>
      <c r="L12" s="20" t="s">
        <v>22</v>
      </c>
      <c r="M12" s="17">
        <v>23.9</v>
      </c>
      <c r="N12" s="12"/>
    </row>
    <row r="13" spans="1:14" ht="13.65" customHeight="1">
      <c r="A13" s="19" t="s">
        <v>23</v>
      </c>
      <c r="B13" s="11"/>
      <c r="C13" s="17">
        <v>12.68</v>
      </c>
      <c r="D13" s="17">
        <v>0.04</v>
      </c>
      <c r="E13" s="17">
        <v>0.01</v>
      </c>
      <c r="F13" s="17">
        <v>50.04</v>
      </c>
      <c r="G13" s="11"/>
      <c r="H13" s="11"/>
      <c r="I13" s="11"/>
      <c r="J13" s="11"/>
      <c r="K13" s="11"/>
      <c r="L13" s="11"/>
      <c r="M13" s="17"/>
      <c r="N13" s="12"/>
    </row>
    <row r="14" spans="1:14" ht="13.65" customHeight="1">
      <c r="A14" s="22" t="s">
        <v>24</v>
      </c>
      <c r="B14" s="17">
        <f>SUM(B8:B12)</f>
        <v>116.31</v>
      </c>
      <c r="C14" s="17">
        <f t="shared" ref="C14:M14" si="1">SUM(C8:C13)</f>
        <v>189.41000000000003</v>
      </c>
      <c r="D14" s="17">
        <f t="shared" si="1"/>
        <v>142.51000000000002</v>
      </c>
      <c r="E14" s="17">
        <f t="shared" si="1"/>
        <v>183.01</v>
      </c>
      <c r="F14" s="17">
        <f t="shared" si="1"/>
        <v>231.66</v>
      </c>
      <c r="G14" s="17">
        <f t="shared" si="1"/>
        <v>128.18</v>
      </c>
      <c r="H14" s="17">
        <f t="shared" si="1"/>
        <v>207.04000000000002</v>
      </c>
      <c r="I14" s="17">
        <f t="shared" si="1"/>
        <v>106.81</v>
      </c>
      <c r="J14" s="17">
        <f t="shared" si="1"/>
        <v>137.75</v>
      </c>
      <c r="K14" s="17">
        <f t="shared" si="1"/>
        <v>172.87</v>
      </c>
      <c r="L14" s="17">
        <f t="shared" si="1"/>
        <v>141.30000000000001</v>
      </c>
      <c r="M14" s="17">
        <f t="shared" si="1"/>
        <v>189.16</v>
      </c>
      <c r="N14" s="18">
        <f>SUM(B14:M14)</f>
        <v>1946.0099999999998</v>
      </c>
    </row>
    <row r="15" spans="1:14" ht="13.65" customHeigh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</row>
    <row r="16" spans="1:14" ht="13.65" customHeight="1">
      <c r="A16" s="16" t="s">
        <v>25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</row>
    <row r="17" spans="1:14" ht="13.65" customHeight="1">
      <c r="A17" s="19" t="s">
        <v>17</v>
      </c>
      <c r="B17" s="11"/>
      <c r="C17" s="11"/>
      <c r="D17" s="11"/>
      <c r="E17" s="11"/>
      <c r="F17" s="11"/>
      <c r="G17" s="11"/>
      <c r="H17" s="11"/>
      <c r="I17" s="17">
        <v>7.5</v>
      </c>
      <c r="J17" s="17">
        <v>13</v>
      </c>
      <c r="K17" s="11"/>
      <c r="L17" s="11"/>
      <c r="M17" s="11"/>
      <c r="N17" s="12"/>
    </row>
    <row r="18" spans="1:14" ht="13.65" customHeight="1">
      <c r="A18" s="19" t="s">
        <v>18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 spans="1:14" ht="13.65" customHeight="1">
      <c r="A19" s="19" t="s">
        <v>19</v>
      </c>
      <c r="B19" s="11"/>
      <c r="C19" s="11"/>
      <c r="D19" s="11"/>
      <c r="E19" s="11"/>
      <c r="F19" s="11"/>
      <c r="G19" s="11"/>
      <c r="H19" s="11"/>
      <c r="I19" s="11"/>
      <c r="J19" s="11"/>
      <c r="K19" s="17"/>
      <c r="L19" s="11"/>
      <c r="M19" s="11"/>
      <c r="N19" s="12"/>
    </row>
    <row r="20" spans="1:14" ht="13.65" customHeight="1">
      <c r="A20" s="19" t="s">
        <v>20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</row>
    <row r="21" spans="1:14" ht="13.65" customHeight="1">
      <c r="A21" s="19" t="s">
        <v>21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</row>
    <row r="22" spans="1:14" ht="13.65" customHeight="1">
      <c r="A22" s="22" t="s">
        <v>24</v>
      </c>
      <c r="B22" s="17">
        <f t="shared" ref="B22:M22" si="2">SUM(B17:B21)</f>
        <v>0</v>
      </c>
      <c r="C22" s="17">
        <f t="shared" si="2"/>
        <v>0</v>
      </c>
      <c r="D22" s="17">
        <f t="shared" si="2"/>
        <v>0</v>
      </c>
      <c r="E22" s="17">
        <f t="shared" si="2"/>
        <v>0</v>
      </c>
      <c r="F22" s="17">
        <f t="shared" si="2"/>
        <v>0</v>
      </c>
      <c r="G22" s="17">
        <f t="shared" si="2"/>
        <v>0</v>
      </c>
      <c r="H22" s="17">
        <f t="shared" si="2"/>
        <v>0</v>
      </c>
      <c r="I22" s="17">
        <f t="shared" si="2"/>
        <v>7.5</v>
      </c>
      <c r="J22" s="17">
        <f t="shared" si="2"/>
        <v>13</v>
      </c>
      <c r="K22" s="17">
        <f t="shared" si="2"/>
        <v>0</v>
      </c>
      <c r="L22" s="17">
        <f t="shared" si="2"/>
        <v>0</v>
      </c>
      <c r="M22" s="17">
        <f t="shared" si="2"/>
        <v>0</v>
      </c>
      <c r="N22" s="18">
        <f>SUM(B22:M22)</f>
        <v>20.5</v>
      </c>
    </row>
    <row r="23" spans="1:14" ht="13.65" customHeight="1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</row>
    <row r="24" spans="1:14" ht="13.65" customHeight="1">
      <c r="A24" s="23" t="s">
        <v>26</v>
      </c>
      <c r="B24" s="17">
        <f t="shared" ref="B24:M24" si="3">SUM(B14+B22)</f>
        <v>116.31</v>
      </c>
      <c r="C24" s="17">
        <f t="shared" si="3"/>
        <v>189.41000000000003</v>
      </c>
      <c r="D24" s="17">
        <f t="shared" si="3"/>
        <v>142.51000000000002</v>
      </c>
      <c r="E24" s="17">
        <f t="shared" si="3"/>
        <v>183.01</v>
      </c>
      <c r="F24" s="17">
        <f t="shared" si="3"/>
        <v>231.66</v>
      </c>
      <c r="G24" s="17">
        <f t="shared" si="3"/>
        <v>128.18</v>
      </c>
      <c r="H24" s="17">
        <f t="shared" si="3"/>
        <v>207.04000000000002</v>
      </c>
      <c r="I24" s="17">
        <f t="shared" si="3"/>
        <v>114.31</v>
      </c>
      <c r="J24" s="17">
        <f t="shared" si="3"/>
        <v>150.75</v>
      </c>
      <c r="K24" s="17">
        <f t="shared" si="3"/>
        <v>172.87</v>
      </c>
      <c r="L24" s="17">
        <f t="shared" si="3"/>
        <v>141.30000000000001</v>
      </c>
      <c r="M24" s="17">
        <f t="shared" si="3"/>
        <v>189.16</v>
      </c>
      <c r="N24" s="18">
        <f>SUM(B24:M24)</f>
        <v>1966.5099999999998</v>
      </c>
    </row>
    <row r="25" spans="1:14" ht="13.6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</row>
    <row r="26" spans="1:14" ht="13.65" customHeight="1">
      <c r="A26" s="16" t="s">
        <v>27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</row>
    <row r="27" spans="1:14" ht="13.65" customHeight="1">
      <c r="A27" s="19" t="s">
        <v>28</v>
      </c>
      <c r="B27" s="17">
        <v>50</v>
      </c>
      <c r="C27" s="17">
        <v>50</v>
      </c>
      <c r="D27" s="17">
        <v>50</v>
      </c>
      <c r="E27" s="17">
        <v>50</v>
      </c>
      <c r="F27" s="17">
        <v>50</v>
      </c>
      <c r="G27" s="17">
        <v>50</v>
      </c>
      <c r="H27" s="17">
        <v>50</v>
      </c>
      <c r="I27" s="17">
        <v>50</v>
      </c>
      <c r="J27" s="17">
        <v>50</v>
      </c>
      <c r="K27" s="17">
        <v>50</v>
      </c>
      <c r="L27" s="17">
        <v>50</v>
      </c>
      <c r="M27" s="17">
        <v>50</v>
      </c>
      <c r="N27" s="18">
        <f t="shared" ref="N27:N37" si="4">SUM(B27:M27)</f>
        <v>600</v>
      </c>
    </row>
    <row r="28" spans="1:14" ht="13.65" customHeight="1">
      <c r="A28" s="19" t="s">
        <v>29</v>
      </c>
      <c r="B28" s="11"/>
      <c r="C28" s="11"/>
      <c r="D28" s="17">
        <v>12</v>
      </c>
      <c r="E28" s="11"/>
      <c r="F28" s="11"/>
      <c r="G28" s="17">
        <v>6.49</v>
      </c>
      <c r="H28" s="17">
        <v>23.7</v>
      </c>
      <c r="I28" s="11"/>
      <c r="J28" s="11"/>
      <c r="K28" s="17">
        <v>11.49</v>
      </c>
      <c r="L28" s="17">
        <v>5.5</v>
      </c>
      <c r="M28" s="11"/>
      <c r="N28" s="18">
        <f t="shared" si="4"/>
        <v>59.18</v>
      </c>
    </row>
    <row r="29" spans="1:14" ht="13.65" customHeight="1">
      <c r="A29" s="19" t="s">
        <v>30</v>
      </c>
      <c r="B29" s="11"/>
      <c r="C29" s="11"/>
      <c r="D29" s="11"/>
      <c r="E29" s="11"/>
      <c r="F29" s="11"/>
      <c r="G29" s="11"/>
      <c r="H29" s="11"/>
      <c r="I29" s="11"/>
      <c r="J29" s="11"/>
      <c r="K29" s="17">
        <v>100</v>
      </c>
      <c r="L29" s="11"/>
      <c r="M29" s="11"/>
      <c r="N29" s="18">
        <f t="shared" si="4"/>
        <v>100</v>
      </c>
    </row>
    <row r="30" spans="1:14" ht="13.65" customHeight="1">
      <c r="A30" s="19" t="s">
        <v>31</v>
      </c>
      <c r="B30" s="11"/>
      <c r="C30" s="11"/>
      <c r="D30" s="17">
        <v>11</v>
      </c>
      <c r="E30" s="11"/>
      <c r="F30" s="11"/>
      <c r="G30" s="17">
        <v>100.52</v>
      </c>
      <c r="H30" s="11"/>
      <c r="I30" s="11"/>
      <c r="J30" s="11"/>
      <c r="K30" s="11"/>
      <c r="L30" s="11"/>
      <c r="M30" s="17">
        <v>8.9600000000000009</v>
      </c>
      <c r="N30" s="18">
        <f t="shared" si="4"/>
        <v>120.47999999999999</v>
      </c>
    </row>
    <row r="31" spans="1:14" ht="13.65" customHeight="1">
      <c r="A31" s="19" t="s">
        <v>32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8">
        <f t="shared" si="4"/>
        <v>0</v>
      </c>
    </row>
    <row r="32" spans="1:14" ht="13.65" customHeight="1">
      <c r="A32" s="19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8">
        <f t="shared" si="4"/>
        <v>0</v>
      </c>
    </row>
    <row r="33" spans="1:14" ht="13.65" customHeight="1">
      <c r="A33" s="19" t="s">
        <v>34</v>
      </c>
      <c r="B33" s="11"/>
      <c r="C33" s="17">
        <v>210</v>
      </c>
      <c r="D33" s="11"/>
      <c r="E33" s="17">
        <v>210</v>
      </c>
      <c r="F33" s="11"/>
      <c r="G33" s="17">
        <v>210</v>
      </c>
      <c r="H33" s="11"/>
      <c r="I33" s="11"/>
      <c r="J33" s="11"/>
      <c r="K33" s="17">
        <v>210</v>
      </c>
      <c r="L33" s="11"/>
      <c r="M33" s="11"/>
      <c r="N33" s="18">
        <f t="shared" si="4"/>
        <v>840</v>
      </c>
    </row>
    <row r="34" spans="1:14" ht="13.65" customHeight="1">
      <c r="A34" s="19" t="s">
        <v>35</v>
      </c>
      <c r="B34" s="11"/>
      <c r="C34" s="17">
        <v>30</v>
      </c>
      <c r="D34" s="11"/>
      <c r="E34" s="17">
        <v>30</v>
      </c>
      <c r="F34" s="11"/>
      <c r="G34" s="17">
        <v>30</v>
      </c>
      <c r="H34" s="11"/>
      <c r="I34" s="11"/>
      <c r="J34" s="11"/>
      <c r="K34" s="17">
        <v>30</v>
      </c>
      <c r="L34" s="11"/>
      <c r="M34" s="11"/>
      <c r="N34" s="18">
        <f t="shared" si="4"/>
        <v>120</v>
      </c>
    </row>
    <row r="35" spans="1:14" ht="13.65" customHeight="1">
      <c r="A35" s="19" t="s">
        <v>36</v>
      </c>
      <c r="B35" s="11"/>
      <c r="C35" s="17">
        <v>30</v>
      </c>
      <c r="D35" s="11"/>
      <c r="E35" s="17">
        <v>30</v>
      </c>
      <c r="F35" s="11"/>
      <c r="G35" s="17">
        <v>30</v>
      </c>
      <c r="H35" s="11"/>
      <c r="I35" s="11"/>
      <c r="J35" s="11"/>
      <c r="K35" s="17">
        <v>30</v>
      </c>
      <c r="L35" s="11"/>
      <c r="M35" s="11"/>
      <c r="N35" s="18">
        <f t="shared" si="4"/>
        <v>120</v>
      </c>
    </row>
    <row r="36" spans="1:14" ht="13.65" customHeight="1">
      <c r="A36" s="19" t="s">
        <v>37</v>
      </c>
      <c r="B36" s="11"/>
      <c r="C36" s="17">
        <v>30</v>
      </c>
      <c r="D36" s="11"/>
      <c r="E36" s="17">
        <v>30</v>
      </c>
      <c r="F36" s="11"/>
      <c r="G36" s="17">
        <v>30</v>
      </c>
      <c r="H36" s="11"/>
      <c r="I36" s="11"/>
      <c r="J36" s="11"/>
      <c r="K36" s="17">
        <v>30</v>
      </c>
      <c r="L36" s="11"/>
      <c r="M36" s="11"/>
      <c r="N36" s="18">
        <f t="shared" si="4"/>
        <v>120</v>
      </c>
    </row>
    <row r="37" spans="1:14" ht="13.65" customHeight="1">
      <c r="A37" s="23" t="s">
        <v>38</v>
      </c>
      <c r="B37" s="17">
        <f t="shared" ref="B37:M37" si="5">SUM(B27:B36)</f>
        <v>50</v>
      </c>
      <c r="C37" s="17">
        <f t="shared" si="5"/>
        <v>350</v>
      </c>
      <c r="D37" s="17">
        <f t="shared" si="5"/>
        <v>73</v>
      </c>
      <c r="E37" s="17">
        <f t="shared" si="5"/>
        <v>350</v>
      </c>
      <c r="F37" s="17">
        <f t="shared" si="5"/>
        <v>50</v>
      </c>
      <c r="G37" s="17">
        <f t="shared" si="5"/>
        <v>457.01</v>
      </c>
      <c r="H37" s="17">
        <f t="shared" si="5"/>
        <v>73.7</v>
      </c>
      <c r="I37" s="17">
        <f t="shared" si="5"/>
        <v>50</v>
      </c>
      <c r="J37" s="17">
        <f t="shared" si="5"/>
        <v>50</v>
      </c>
      <c r="K37" s="17">
        <f t="shared" si="5"/>
        <v>461.49</v>
      </c>
      <c r="L37" s="17">
        <f t="shared" si="5"/>
        <v>55.5</v>
      </c>
      <c r="M37" s="17">
        <f t="shared" si="5"/>
        <v>58.96</v>
      </c>
      <c r="N37" s="24">
        <f t="shared" si="4"/>
        <v>2079.66</v>
      </c>
    </row>
    <row r="38" spans="1:14" ht="13.65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</row>
    <row r="39" spans="1:14" ht="13.65" customHeight="1">
      <c r="A39" s="16" t="s">
        <v>39</v>
      </c>
      <c r="B39" s="17">
        <f t="shared" ref="B39:M39" si="6">B5+B24-B37</f>
        <v>920.61999999999989</v>
      </c>
      <c r="C39" s="17">
        <f t="shared" si="6"/>
        <v>760.03</v>
      </c>
      <c r="D39" s="17">
        <f t="shared" si="6"/>
        <v>829.54</v>
      </c>
      <c r="E39" s="17">
        <f t="shared" si="6"/>
        <v>662.55</v>
      </c>
      <c r="F39" s="17">
        <f t="shared" si="6"/>
        <v>844.20999999999992</v>
      </c>
      <c r="G39" s="17">
        <f t="shared" si="6"/>
        <v>515.37999999999988</v>
      </c>
      <c r="H39" s="17">
        <f t="shared" si="6"/>
        <v>648.7199999999998</v>
      </c>
      <c r="I39" s="17">
        <f t="shared" si="6"/>
        <v>713.02999999999975</v>
      </c>
      <c r="J39" s="17">
        <f t="shared" si="6"/>
        <v>813.77999999999975</v>
      </c>
      <c r="K39" s="17">
        <f t="shared" si="6"/>
        <v>525.15999999999974</v>
      </c>
      <c r="L39" s="17">
        <f t="shared" si="6"/>
        <v>610.95999999999981</v>
      </c>
      <c r="M39" s="17">
        <f t="shared" si="6"/>
        <v>741.15999999999974</v>
      </c>
      <c r="N39" s="12"/>
    </row>
    <row r="40" spans="1:14" ht="13.65" customHeight="1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</row>
    <row r="41" spans="1:14" ht="13.65" customHeight="1">
      <c r="A41" s="16" t="s">
        <v>40</v>
      </c>
      <c r="B41" s="25">
        <v>450</v>
      </c>
      <c r="C41" s="26" t="s">
        <v>41</v>
      </c>
      <c r="D41" s="11"/>
      <c r="E41" s="26" t="s">
        <v>42</v>
      </c>
      <c r="F41" s="11"/>
      <c r="G41" s="11"/>
      <c r="H41" s="11"/>
      <c r="I41" s="11"/>
      <c r="J41" s="11"/>
      <c r="K41" s="11"/>
      <c r="L41" s="11"/>
      <c r="M41" s="11"/>
      <c r="N41" s="12"/>
    </row>
    <row r="42" spans="1:14" ht="13.95" customHeight="1">
      <c r="A42" s="2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</row>
    <row r="43" spans="1:14" ht="13.65" customHeight="1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</row>
    <row r="44" spans="1:14" ht="13.65" customHeight="1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</row>
    <row r="45" spans="1:14" ht="13.8" customHeight="1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0"/>
    </row>
  </sheetData>
  <pageMargins left="0.15748000000000001" right="0" top="0.35629899999999998" bottom="0.35629899999999998" header="0" footer="0"/>
  <pageSetup scale="73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/>
  </sheetViews>
  <sheetFormatPr defaultColWidth="10" defaultRowHeight="13.05" customHeight="1"/>
  <cols>
    <col min="1" max="1" width="10" customWidth="1"/>
  </cols>
  <sheetData/>
  <pageMargins left="0.5" right="0.5" top="0.75" bottom="0.75" header="0.27777800000000002" footer="0.27777800000000002"/>
  <pageSetup scale="7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McMahon</dc:creator>
  <cp:lastModifiedBy>Kathleen McMahon</cp:lastModifiedBy>
  <dcterms:created xsi:type="dcterms:W3CDTF">2023-09-30T17:42:51Z</dcterms:created>
  <dcterms:modified xsi:type="dcterms:W3CDTF">2023-09-30T17:42:51Z</dcterms:modified>
</cp:coreProperties>
</file>